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M" sheetId="1" r:id="rId1"/>
  </sheets>
</workbook>
</file>

<file path=xl/sharedStrings.xml><?xml version="1.0" encoding="utf-8"?>
<sst xmlns="http://schemas.openxmlformats.org/spreadsheetml/2006/main" count="104" uniqueCount="104">
  <si>
    <t xml:space="preserve">CRM worksheet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</si>
  <si>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</si>
  <si>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</si>
  <si>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</si>
  <si>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customer, the next contact, the next step, and the stage. The sheet marks the follow-up and totals the open pipeline. Pale cells are yours. Tinted cells do the math. Do not type over a tinted cell.</t>
  </si>
  <si>
    <t xml:space="preserve">Business</t>
  </si>
  <si>
    <t xml:space="preserve">Harbor Service Co.</t>
  </si>
  <si>
    <t xml:space="preserve">Customer</t>
  </si>
  <si>
    <t xml:space="preserve">Company</t>
  </si>
  <si>
    <t xml:space="preserve">Phone</t>
  </si>
  <si>
    <t xml:space="preserve">Email</t>
  </si>
  <si>
    <t xml:space="preserve">Source</t>
  </si>
  <si>
    <t xml:space="preserve">Last contact</t>
  </si>
  <si>
    <t xml:space="preserve">Next contact</t>
  </si>
  <si>
    <t xml:space="preserve">Next step</t>
  </si>
  <si>
    <t xml:space="preserve">Stage</t>
  </si>
  <si>
    <t xml:space="preserve">Deal value</t>
  </si>
  <si>
    <t xml:space="preserve">Follow-up</t>
  </si>
  <si>
    <t xml:space="preserve">Harbor Street Apartments</t>
  </si>
  <si>
    <t xml:space="preserve">Property manager</t>
  </si>
  <si>
    <t xml:space="preserve">555-0141</t>
  </si>
  <si>
    <t xml:space="preserve">harbor@example.com</t>
  </si>
  <si>
    <t xml:space="preserve">Repeat</t>
  </si>
  <si>
    <t xml:space="preserve">Book the spring visit</t>
  </si>
  <si>
    <t xml:space="preserve">Won</t>
  </si>
  <si>
    <t xml:space="preserve">Lena Ortiz</t>
  </si>
  <si>
    <t xml:space="preserve">Homeowner</t>
  </si>
  <si>
    <t xml:space="preserve">555-0142</t>
  </si>
  <si>
    <t xml:space="preserve">lena.ortiz@example.com</t>
  </si>
  <si>
    <t xml:space="preserve">Referral</t>
  </si>
  <si>
    <t xml:space="preserve">Call on Thursday</t>
  </si>
  <si>
    <t xml:space="preserve">Talking</t>
  </si>
  <si>
    <t xml:space="preserve">Northside Cafe</t>
  </si>
  <si>
    <t xml:space="preserve">Cafe</t>
  </si>
  <si>
    <t xml:space="preserve">555-0148</t>
  </si>
  <si>
    <t xml:space="preserve">hello@example.com</t>
  </si>
  <si>
    <t xml:space="preserve">Send the price</t>
  </si>
  <si>
    <t xml:space="preserve">Quote sent</t>
  </si>
  <si>
    <t xml:space="preserve">Malik and Co.</t>
  </si>
  <si>
    <t xml:space="preserve">Office</t>
  </si>
  <si>
    <t xml:space="preserve">555-0174</t>
  </si>
  <si>
    <t xml:space="preserve">office@example.com</t>
  </si>
  <si>
    <t xml:space="preserve">Month is closed</t>
  </si>
  <si>
    <t xml:space="preserve">Priya Shah Design</t>
  </si>
  <si>
    <t xml:space="preserve">Studio</t>
  </si>
  <si>
    <t xml:space="preserve">555-0160</t>
  </si>
  <si>
    <t xml:space="preserve">studio@example.com</t>
  </si>
  <si>
    <t xml:space="preserve">Website</t>
  </si>
  <si>
    <t xml:space="preserve">Introduce the service</t>
  </si>
  <si>
    <t xml:space="preserve">New</t>
  </si>
  <si>
    <t xml:space="preserve">Oak Lane Clinic</t>
  </si>
  <si>
    <t xml:space="preserve">Clinic</t>
  </si>
  <si>
    <t xml:space="preserve">555-0133</t>
  </si>
  <si>
    <t xml:space="preserve">desk@example.com</t>
  </si>
  <si>
    <t xml:space="preserve">Walk the rooms</t>
  </si>
  <si>
    <t xml:space="preserve">Blue Kettle Bakery</t>
  </si>
  <si>
    <t xml:space="preserve">Bakery</t>
  </si>
  <si>
    <t xml:space="preserve">555-0190</t>
  </si>
  <si>
    <t xml:space="preserve">bake@example.com</t>
  </si>
  <si>
    <t xml:space="preserve">Walk-in</t>
  </si>
  <si>
    <t xml:space="preserve">Wait for a reply</t>
  </si>
  <si>
    <t xml:space="preserve">Jordan Hale</t>
  </si>
  <si>
    <t xml:space="preserve">555-0118</t>
  </si>
  <si>
    <t xml:space="preserve">jordan@example.com</t>
  </si>
  <si>
    <t xml:space="preserve">No next step</t>
  </si>
  <si>
    <t xml:space="preserve">Lost</t>
  </si>
  <si>
    <t xml:space="preserve">Peak Fitness</t>
  </si>
  <si>
    <t xml:space="preserve">Gym</t>
  </si>
  <si>
    <t xml:space="preserve">555-0155</t>
  </si>
  <si>
    <t xml:space="preserve">peak@example.com</t>
  </si>
  <si>
    <t xml:space="preserve">Price a monthly visit</t>
  </si>
  <si>
    <t xml:space="preserve">Little Elm PTA</t>
  </si>
  <si>
    <t xml:space="preserve">School group</t>
  </si>
  <si>
    <t xml:space="preserve">555-0127</t>
  </si>
  <si>
    <t xml:space="preserve">board@example.com</t>
  </si>
  <si>
    <t xml:space="preserve">Quote form</t>
  </si>
  <si>
    <t xml:space="preserve">Wait for the board</t>
  </si>
  <si>
    <t xml:space="preserve">Sana Iqbal</t>
  </si>
  <si>
    <t xml:space="preserve">555-0166</t>
  </si>
  <si>
    <t xml:space="preserve">sana@example.com</t>
  </si>
  <si>
    <t xml:space="preserve">Confirm Thursday</t>
  </si>
  <si>
    <t xml:space="preserve">River Hardware</t>
  </si>
  <si>
    <t xml:space="preserve">Shop</t>
  </si>
  <si>
    <t xml:space="preserve">555-0144</t>
  </si>
  <si>
    <t xml:space="preserve">counter@example.com</t>
  </si>
  <si>
    <t xml:space="preserve">Stop by the counter</t>
  </si>
  <si>
    <t xml:space="preserve">Camille Brooks</t>
  </si>
  <si>
    <t xml:space="preserve">Landlord</t>
  </si>
  <si>
    <t xml:space="preserve">555-0182</t>
  </si>
  <si>
    <t xml:space="preserve">camille@example.com</t>
  </si>
  <si>
    <t xml:space="preserve">Price three units</t>
  </si>
  <si>
    <t xml:space="preserve">Metro Dental</t>
  </si>
  <si>
    <t xml:space="preserve">555-0139</t>
  </si>
  <si>
    <t xml:space="preserve">front@example.com</t>
  </si>
  <si>
    <t xml:space="preserve">Send two references</t>
  </si>
  <si>
    <t xml:space="preserve">Green Parcel Co.</t>
  </si>
  <si>
    <t xml:space="preserve">Courier</t>
  </si>
  <si>
    <t xml:space="preserve">555-0171</t>
  </si>
  <si>
    <t xml:space="preserve">dispatch@example.com</t>
  </si>
  <si>
    <t xml:space="preserve">Close the file</t>
  </si>
  <si>
    <t xml:space="preserve">Open pipeline</t>
  </si>
  <si>
    <t xml:space="preserve">Open count</t>
  </si>
  <si>
    <t xml:space="preserve">Won value</t>
  </si>
  <si>
    <t xml:space="preserve">Due today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</si>
</sst>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8C4880"/>
      <name val="Calibri"/>
    </font>
    <font>
      <b/>
      <sz val="11"/>
      <color rgb="FFFFFFFF"/>
      <name val="Calibri"/>
    </font>
    <font>
      <b/>
      <sz val="12"/>
      <color rgb="FF361A3A"/>
      <name val="Calibri"/>
    </font>
    <font>
      <b/>
      <sz val="11"/>
      <color rgb="FF4E1C46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A2652"/>
      </patternFill>
    </fill>
    <fill>
      <patternFill patternType="solid">
        <fgColor rgb="FFFAE8F6"/>
      </patternFill>
    </fill>
    <fill>
      <patternFill patternType="solid">
        <fgColor rgb="FFECD6E6"/>
      </patternFill>
    </fill>
    <fill>
      <patternFill patternType="solid">
        <fgColor rgb="FF361A3A"/>
      </patternFill>
    </fill>
    <fill>
      <patternFill patternType="solid">
        <fgColor rgb="FF361A3A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32" customWidth="1"/>
    <col min="2" max="2" width="18" customWidth="1"/>
    <col min="3" max="3" width="14" customWidth="1"/>
    <col min="4" max="4" width="28" customWidth="1"/>
    <col min="5" max="5" width="14" customWidth="1"/>
    <col min="6" max="7" width="16" customWidth="1"/>
    <col min="8" max="8" width="28" customWidth="1"/>
    <col min="9" max="9" width="14" customWidth="1"/>
    <col min="10" max="11" width="16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6" customHeight="1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</row>
    <row r="7" ht="22" customHeight="1">
      <c r="A7" s="4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9">
        <v>46082</v>
      </c>
      <c r="H7" s="4" t="s">
        <v>23</v>
      </c>
      <c r="I7" s="4" t="s">
        <v>24</v>
      </c>
      <c r="J7" s="5">
        <v>256.5</v>
      </c>
      <c r="K7" s="12">
        <f>IF(A7="","",IF(OR(I7="Won",I7="Lost"),"Closed",IF(G7="","Set a date",IF(G7&lt;=TODAY(),"Due","Scheduled"))))</f>
      </c>
    </row>
    <row r="8" ht="22" customHeight="1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  <c r="F8" s="9">
        <v>46085</v>
      </c>
      <c r="G8" s="9">
        <v>46093</v>
      </c>
      <c r="H8" s="4" t="s">
        <v>30</v>
      </c>
      <c r="I8" s="4" t="s">
        <v>31</v>
      </c>
      <c r="J8" s="5">
        <v>150</v>
      </c>
      <c r="K8" s="12">
        <f>IF(A8="","",IF(OR(I8="Won",I8="Lost"),"Closed",IF(G8="","Set a date",IF(G8&lt;=TODAY(),"Due","Scheduled"))))</f>
      </c>
    </row>
    <row r="9" ht="22" customHeight="1">
      <c r="A9" s="4" t="s">
        <v>32</v>
      </c>
      <c r="B9" s="4" t="s">
        <v>33</v>
      </c>
      <c r="C9" s="4" t="s">
        <v>34</v>
      </c>
      <c r="D9" s="4" t="s">
        <v>35</v>
      </c>
      <c r="E9" s="4" t="s">
        <v>22</v>
      </c>
      <c r="F9" s="9">
        <v>46087</v>
      </c>
      <c r="G9" s="9">
        <v>46089</v>
      </c>
      <c r="H9" s="4" t="s">
        <v>36</v>
      </c>
      <c r="I9" s="4" t="s">
        <v>37</v>
      </c>
      <c r="J9" s="5">
        <v>480</v>
      </c>
      <c r="K9" s="12">
        <f>IF(A9="","",IF(OR(I9="Won",I9="Lost"),"Closed",IF(G9="","Set a date",IF(G9&lt;=TODAY(),"Due","Scheduled"))))</f>
      </c>
    </row>
    <row r="10" ht="22" customHeight="1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22</v>
      </c>
      <c r="F10" s="9">
        <v>46090</v>
      </c>
      <c r="H10" s="4" t="s">
        <v>42</v>
      </c>
      <c r="I10" s="4" t="s">
        <v>24</v>
      </c>
      <c r="J10" s="5">
        <v>475.2</v>
      </c>
      <c r="K10" s="12">
        <f>IF(A10="","",IF(OR(I10="Won",I10="Lost"),"Closed",IF(G10="","Set a date",IF(G10&lt;=TODAY(),"Due","Scheduled"))))</f>
      </c>
    </row>
    <row r="11" ht="22" customHeight="1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9">
        <v>46073</v>
      </c>
      <c r="G11" s="9">
        <v>46101</v>
      </c>
      <c r="H11" s="4" t="s">
        <v>48</v>
      </c>
      <c r="I11" s="4" t="s">
        <v>49</v>
      </c>
      <c r="J11" s="5">
        <v>0</v>
      </c>
      <c r="K11" s="12">
        <f>IF(A11="","",IF(OR(I11="Won",I11="Lost"),"Closed",IF(G11="","Set a date",IF(G11&lt;=TODAY(),"Due","Scheduled"))))</f>
      </c>
    </row>
    <row r="12" ht="22" customHeight="1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29</v>
      </c>
      <c r="F12" s="9">
        <v>46084</v>
      </c>
      <c r="G12" s="9">
        <v>46095</v>
      </c>
      <c r="H12" s="4" t="s">
        <v>54</v>
      </c>
      <c r="I12" s="4" t="s">
        <v>31</v>
      </c>
      <c r="J12" s="5">
        <v>900</v>
      </c>
      <c r="K12" s="12">
        <f>IF(A12="","",IF(OR(I12="Won",I12="Lost"),"Closed",IF(G12="","Set a date",IF(G12&lt;=TODAY(),"Due","Scheduled"))))</f>
      </c>
    </row>
    <row r="13" ht="22" customHeight="1">
      <c r="A13" s="4" t="s">
        <v>55</v>
      </c>
      <c r="B13" s="4" t="s">
        <v>56</v>
      </c>
      <c r="C13" s="4" t="s">
        <v>57</v>
      </c>
      <c r="D13" s="4" t="s">
        <v>58</v>
      </c>
      <c r="E13" s="4" t="s">
        <v>59</v>
      </c>
      <c r="F13" s="9">
        <v>46081</v>
      </c>
      <c r="G13" s="9">
        <v>46097</v>
      </c>
      <c r="H13" s="4" t="s">
        <v>60</v>
      </c>
      <c r="I13" s="4" t="s">
        <v>37</v>
      </c>
      <c r="J13" s="5">
        <v>320</v>
      </c>
      <c r="K13" s="12">
        <f>IF(A13="","",IF(OR(I13="Won",I13="Lost"),"Closed",IF(G13="","Set a date",IF(G13&lt;=TODAY(),"Due","Scheduled"))))</f>
      </c>
    </row>
    <row r="14" ht="22" customHeight="1">
      <c r="A14" s="4" t="s">
        <v>61</v>
      </c>
      <c r="B14" s="4" t="s">
        <v>26</v>
      </c>
      <c r="C14" s="4" t="s">
        <v>62</v>
      </c>
      <c r="D14" s="4" t="s">
        <v>63</v>
      </c>
      <c r="E14" s="4" t="s">
        <v>47</v>
      </c>
      <c r="F14" s="9">
        <v>46034</v>
      </c>
      <c r="H14" s="4" t="s">
        <v>64</v>
      </c>
      <c r="I14" s="4" t="s">
        <v>65</v>
      </c>
      <c r="J14" s="5">
        <v>0</v>
      </c>
      <c r="K14" s="12">
        <f>IF(A14="","",IF(OR(I14="Won",I14="Lost"),"Closed",IF(G14="","Set a date",IF(G14&lt;=TODAY(),"Due","Scheduled"))))</f>
      </c>
    </row>
    <row r="15" ht="22" customHeight="1">
      <c r="A15" s="4" t="s">
        <v>66</v>
      </c>
      <c r="B15" s="4" t="s">
        <v>67</v>
      </c>
      <c r="C15" s="4" t="s">
        <v>68</v>
      </c>
      <c r="D15" s="4" t="s">
        <v>69</v>
      </c>
      <c r="E15" s="4" t="s">
        <v>29</v>
      </c>
      <c r="F15" s="9">
        <v>46089</v>
      </c>
      <c r="G15" s="9">
        <v>46094</v>
      </c>
      <c r="H15" s="4" t="s">
        <v>70</v>
      </c>
      <c r="I15" s="4" t="s">
        <v>31</v>
      </c>
      <c r="J15" s="5">
        <v>1200</v>
      </c>
      <c r="K15" s="12">
        <f>IF(A15="","",IF(OR(I15="Won",I15="Lost"),"Closed",IF(G15="","Set a date",IF(G15&lt;=TODAY(),"Due","Scheduled"))))</f>
      </c>
    </row>
    <row r="16" ht="22" customHeight="1">
      <c r="A16" s="4" t="s">
        <v>71</v>
      </c>
      <c r="B16" s="4" t="s">
        <v>72</v>
      </c>
      <c r="C16" s="4" t="s">
        <v>73</v>
      </c>
      <c r="D16" s="4" t="s">
        <v>74</v>
      </c>
      <c r="E16" s="4" t="s">
        <v>75</v>
      </c>
      <c r="F16" s="9">
        <v>46083</v>
      </c>
      <c r="G16" s="9">
        <v>46099</v>
      </c>
      <c r="H16" s="4" t="s">
        <v>76</v>
      </c>
      <c r="I16" s="4" t="s">
        <v>37</v>
      </c>
      <c r="J16" s="5">
        <v>640</v>
      </c>
      <c r="K16" s="12">
        <f>IF(A16="","",IF(OR(I16="Won",I16="Lost"),"Closed",IF(G16="","Set a date",IF(G16&lt;=TODAY(),"Due","Scheduled"))))</f>
      </c>
    </row>
    <row r="17" ht="22" customHeight="1">
      <c r="A17" s="4" t="s">
        <v>77</v>
      </c>
      <c r="B17" s="4" t="s">
        <v>26</v>
      </c>
      <c r="C17" s="4" t="s">
        <v>78</v>
      </c>
      <c r="D17" s="4" t="s">
        <v>79</v>
      </c>
      <c r="E17" s="4" t="s">
        <v>22</v>
      </c>
      <c r="F17" s="9">
        <v>46088</v>
      </c>
      <c r="H17" s="4" t="s">
        <v>80</v>
      </c>
      <c r="I17" s="4" t="s">
        <v>24</v>
      </c>
      <c r="J17" s="5">
        <v>180</v>
      </c>
      <c r="K17" s="12">
        <f>IF(A17="","",IF(OR(I17="Won",I17="Lost"),"Closed",IF(G17="","Set a date",IF(G17&lt;=TODAY(),"Due","Scheduled"))))</f>
      </c>
    </row>
    <row r="18" ht="22" customHeight="1">
      <c r="A18" s="4" t="s">
        <v>81</v>
      </c>
      <c r="B18" s="4" t="s">
        <v>82</v>
      </c>
      <c r="C18" s="4" t="s">
        <v>83</v>
      </c>
      <c r="D18" s="4" t="s">
        <v>84</v>
      </c>
      <c r="E18" s="4" t="s">
        <v>59</v>
      </c>
      <c r="F18" s="9">
        <v>46068</v>
      </c>
      <c r="G18" s="9">
        <v>46090</v>
      </c>
      <c r="H18" s="4" t="s">
        <v>85</v>
      </c>
      <c r="I18" s="4" t="s">
        <v>49</v>
      </c>
      <c r="J18" s="5">
        <v>0</v>
      </c>
      <c r="K18" s="12">
        <f>IF(A18="","",IF(OR(I18="Won",I18="Lost"),"Closed",IF(G18="","Set a date",IF(G18&lt;=TODAY(),"Due","Scheduled"))))</f>
      </c>
    </row>
    <row r="19" ht="22" customHeight="1">
      <c r="A19" s="4" t="s">
        <v>86</v>
      </c>
      <c r="B19" s="4" t="s">
        <v>87</v>
      </c>
      <c r="C19" s="4" t="s">
        <v>88</v>
      </c>
      <c r="D19" s="4" t="s">
        <v>89</v>
      </c>
      <c r="E19" s="4" t="s">
        <v>29</v>
      </c>
      <c r="F19" s="9">
        <v>46086</v>
      </c>
      <c r="G19" s="9">
        <v>46092</v>
      </c>
      <c r="H19" s="4" t="s">
        <v>90</v>
      </c>
      <c r="I19" s="4" t="s">
        <v>31</v>
      </c>
      <c r="J19" s="5">
        <v>700</v>
      </c>
      <c r="K19" s="12">
        <f>IF(A19="","",IF(OR(I19="Won",I19="Lost"),"Closed",IF(G19="","Set a date",IF(G19&lt;=TODAY(),"Due","Scheduled"))))</f>
      </c>
    </row>
    <row r="20" ht="22" customHeight="1">
      <c r="A20" s="4" t="s">
        <v>91</v>
      </c>
      <c r="B20" s="4" t="s">
        <v>51</v>
      </c>
      <c r="C20" s="4" t="s">
        <v>92</v>
      </c>
      <c r="D20" s="4" t="s">
        <v>93</v>
      </c>
      <c r="E20" s="4" t="s">
        <v>47</v>
      </c>
      <c r="F20" s="9">
        <v>46091</v>
      </c>
      <c r="G20" s="9">
        <v>46096</v>
      </c>
      <c r="H20" s="4" t="s">
        <v>94</v>
      </c>
      <c r="I20" s="4" t="s">
        <v>49</v>
      </c>
      <c r="J20" s="5">
        <v>0</v>
      </c>
      <c r="K20" s="12">
        <f>IF(A20="","",IF(OR(I20="Won",I20="Lost"),"Closed",IF(G20="","Set a date",IF(G20&lt;=TODAY(),"Due","Scheduled"))))</f>
      </c>
    </row>
    <row r="21" ht="22" customHeight="1">
      <c r="A21" s="4" t="s">
        <v>95</v>
      </c>
      <c r="B21" s="4" t="s">
        <v>96</v>
      </c>
      <c r="C21" s="4" t="s">
        <v>97</v>
      </c>
      <c r="D21" s="4" t="s">
        <v>98</v>
      </c>
      <c r="E21" s="4" t="s">
        <v>75</v>
      </c>
      <c r="F21" s="9">
        <v>46075</v>
      </c>
      <c r="H21" s="4" t="s">
        <v>99</v>
      </c>
      <c r="I21" s="4" t="s">
        <v>65</v>
      </c>
      <c r="J21" s="5">
        <v>0</v>
      </c>
      <c r="K21" s="12">
        <f>IF(A21="","",IF(OR(I21="Won",I21="Lost"),"Closed",IF(G21="","Set a date",IF(G21&lt;=TODAY(),"Due","Scheduled"))))</f>
      </c>
    </row>
    <row r="23" ht="22" customHeight="1">
      <c r="A23" s="13" t="s">
        <v>100</v>
      </c>
      <c r="J23" s="6">
        <f>SUMIF(I7:I21,"Talking",J7:J21)+SUMIF(I7:I21,"Quote sent",J7:J21)</f>
      </c>
    </row>
    <row r="24" ht="22" customHeight="1">
      <c r="A24" s="13" t="s">
        <v>101</v>
      </c>
      <c r="J24" s="8">
        <f>COUNTIF(I7:I21,"Talking")+COUNTIF(I7:I21,"Quote sent")</f>
      </c>
    </row>
    <row r="25" ht="22" customHeight="1">
      <c r="A25" s="13" t="s">
        <v>102</v>
      </c>
      <c r="J25" s="6">
        <f>SUMIF(I7:I21,"Won",J7:J21)</f>
      </c>
    </row>
    <row r="26" ht="22" customHeight="1">
      <c r="A26" s="13" t="s">
        <v>103</v>
      </c>
      <c r="J26" s="8">
        <f>COUNTIF(K7:K21,"Due")</f>
      </c>
    </row>
  </sheetData>
  <mergeCells count="3">
    <mergeCell ref="A1:K1"/>
    <mergeCell ref="A2:K2"/>
    <mergeCell ref="A4:K4"/>
  </mergeCells>
  <pageSetup orientation="landscape" fitToWidth="1" fitToHeight="0"/>
</worksheet>
</file>