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nventory" sheetId="1" r:id="rId1"/>
  </sheets>
</workbook>
</file>

<file path=xl/sharedStrings.xml><?xml version="1.0" encoding="utf-8"?>
<sst xmlns="http://schemas.openxmlformats.org/spreadsheetml/2006/main" count="56" uniqueCount="56">
  <si>
    <t xml:space="preserve">Inventory</t>
  </si>
  <si>
    <t xml:space="preserve">Typed cells are pale. Tinted cells are the math.</t>
  </si>
  <si>
    <t xml:space="preserve">Currency</t>
  </si>
  <si>
    <t xml:space="preserve">USD, or your own currency</t>
  </si>
  <si>
    <t xml:space="preserve">Type what is on the shelf, the reorder point, and the unit cost. The sheet calculates stock value and flags low stock. Pale cells are yours. Tinted cells do the math. Do not type over a tinted cell.</t>
  </si>
  <si>
    <t xml:space="preserve">Shop</t>
  </si>
  <si>
    <t xml:space="preserve">Harbor Goods</t>
  </si>
  <si>
    <t xml:space="preserve">Item</t>
  </si>
  <si>
    <t xml:space="preserve">SKU</t>
  </si>
  <si>
    <t xml:space="preserve">On hand</t>
  </si>
  <si>
    <t xml:space="preserve">Reorder at</t>
  </si>
  <si>
    <t xml:space="preserve">Unit cost</t>
  </si>
  <si>
    <t xml:space="preserve">Retail price</t>
  </si>
  <si>
    <t xml:space="preserve">Stock value</t>
  </si>
  <si>
    <t xml:space="preserve">Status</t>
  </si>
  <si>
    <t xml:space="preserve">Ballpoint pens</t>
  </si>
  <si>
    <t xml:space="preserve">PEN-10</t>
  </si>
  <si>
    <t xml:space="preserve">Notebooks A5</t>
  </si>
  <si>
    <t xml:space="preserve">NB-A5</t>
  </si>
  <si>
    <t xml:space="preserve">Painter tape</t>
  </si>
  <si>
    <t xml:space="preserve">TAP-01</t>
  </si>
  <si>
    <t xml:space="preserve">LED bulbs 9W</t>
  </si>
  <si>
    <t xml:space="preserve">BULB-9</t>
  </si>
  <si>
    <t xml:space="preserve">Dish soap</t>
  </si>
  <si>
    <t xml:space="preserve">SOAP-01</t>
  </si>
  <si>
    <t xml:space="preserve">AA batteries 4pk</t>
  </si>
  <si>
    <t xml:space="preserve">BAT-AA</t>
  </si>
  <si>
    <t xml:space="preserve">Copy paper ream</t>
  </si>
  <si>
    <t xml:space="preserve">PAP-500</t>
  </si>
  <si>
    <t xml:space="preserve">Trash bags 20pk</t>
  </si>
  <si>
    <t xml:space="preserve">BAG-20</t>
  </si>
  <si>
    <t xml:space="preserve">Wood screws box</t>
  </si>
  <si>
    <t xml:space="preserve">SCR-100</t>
  </si>
  <si>
    <t xml:space="preserve">Paint roller</t>
  </si>
  <si>
    <t xml:space="preserve">ROL-9</t>
  </si>
  <si>
    <t xml:space="preserve">Latex gloves box</t>
  </si>
  <si>
    <t xml:space="preserve">GLV-100</t>
  </si>
  <si>
    <t xml:space="preserve">Coffee filters</t>
  </si>
  <si>
    <t xml:space="preserve">COF-100</t>
  </si>
  <si>
    <t xml:space="preserve">Hand towels</t>
  </si>
  <si>
    <t xml:space="preserve">TWL-6</t>
  </si>
  <si>
    <t xml:space="preserve">Glass cleaner</t>
  </si>
  <si>
    <t xml:space="preserve">GLC-01</t>
  </si>
  <si>
    <t xml:space="preserve">Extension cord</t>
  </si>
  <si>
    <t xml:space="preserve">CRD-6</t>
  </si>
  <si>
    <t xml:space="preserve">Picture hooks</t>
  </si>
  <si>
    <t xml:space="preserve">HOK-20</t>
  </si>
  <si>
    <t xml:space="preserve">Envelopes box</t>
  </si>
  <si>
    <t xml:space="preserve">ENV-50</t>
  </si>
  <si>
    <t xml:space="preserve">Packing tape</t>
  </si>
  <si>
    <t xml:space="preserve">PKT-01</t>
  </si>
  <si>
    <t xml:space="preserve">Mini flashlight</t>
  </si>
  <si>
    <t xml:space="preserve">FLT-01</t>
  </si>
  <si>
    <t xml:space="preserve">Plant pot 6in</t>
  </si>
  <si>
    <t xml:space="preserve">POT-6</t>
  </si>
  <si>
    <t xml:space="preserve">Totals</t>
  </si>
</sst>
</file>

<file path=xl/styles.xml><?xml version="1.0" encoding="utf-8"?>
<styleSheet xmlns="http://schemas.openxmlformats.org/spreadsheetml/2006/main">
  <numFmts count="5">
    <numFmt numFmtId="165" formatCode="$#,##0.00"/>
    <numFmt numFmtId="166" formatCode="0.00"/>
    <numFmt numFmtId="167" formatCode="yyyy-mm-dd"/>
    <numFmt numFmtId="168" formatCode="hh:mm"/>
    <numFmt numFmtId="169" formatCode="0%"/>
  </numFmts>
  <fonts count="7">
    <font>
      <sz val="11"/>
      <color rgb="FF243140"/>
      <name val="Calibri"/>
    </font>
    <font>
      <b/>
      <sz val="18"/>
      <color rgb="FFFFFFFF"/>
      <name val="Calibri"/>
    </font>
    <font>
      <sz val="11"/>
      <color rgb="FFB8741C"/>
      <name val="Calibri"/>
    </font>
    <font>
      <b/>
      <sz val="11"/>
      <color rgb="FFFFFFFF"/>
      <name val="Calibri"/>
    </font>
    <font>
      <b/>
      <sz val="12"/>
      <color rgb="FF40280E"/>
      <name val="Calibri"/>
    </font>
    <font>
      <b/>
      <sz val="11"/>
      <color rgb="FF663E0C"/>
      <name val="Calibri"/>
    </font>
    <font>
      <sz val="10"/>
      <color rgb="FF5C6B7A"/>
      <name val="Calibri"/>
    </font>
  </fonts>
  <fills count="8">
    <fill>
      <patternFill patternType="none"/>
    </fill>
    <fill>
      <patternFill patternType="gray125"/>
    </fill>
    <fill>
      <patternFill patternType="solid">
        <fgColor rgb="FFFFFFFF"/>
      </patternFill>
    </fill>
    <fill>
      <patternFill patternType="solid">
        <fgColor rgb="FF804E12"/>
      </patternFill>
    </fill>
    <fill>
      <patternFill patternType="solid">
        <fgColor rgb="FFFFF2D2"/>
      </patternFill>
    </fill>
    <fill>
      <patternFill patternType="solid">
        <fgColor rgb="FFF8E2BA"/>
      </patternFill>
    </fill>
    <fill>
      <patternFill patternType="solid">
        <fgColor rgb="FF40280E"/>
      </patternFill>
    </fill>
    <fill>
      <patternFill patternType="solid">
        <fgColor rgb="FF40280E"/>
      </patternFill>
    </fill>
  </fills>
  <borders count="2">
    <border>
      <left/>
      <right/>
      <top/>
      <bottom/>
      <diagonal/>
    </border>
    <border>
      <left style="thin">
        <color rgb="FFD5DDD8"/>
      </left>
      <right style="thin">
        <color rgb="FFD5DDD8"/>
      </right>
      <top style="thin">
        <color rgb="FFD5DDD8"/>
      </top>
      <bottom style="thin">
        <color rgb="FFD5DDD8"/>
      </bottom>
      <diagonal/>
    </border>
  </borders>
  <cellStyleXfs count="1">
    <xf numFmtId="0" fontId="0" fillId="0" borderId="0"/>
  </cellStyleXfs>
  <cellXfs count="16">
    <xf numFmtId="0" fontId="0" fillId="2" borderId="1" xfId="0" applyFont="1" applyFill="1" applyBorder="1" applyAlignment="1">
      <alignment horizontal="left" vertical="center" wrapText="1"/>
    </xf>
    <xf numFmtId="0" fontId="1" fillId="7" borderId="0" xfId="0" applyFont="1" applyFill="1" applyBorder="1" applyAlignment="1">
      <alignment horizontal="left" vertical="center" wrapText="0"/>
    </xf>
    <xf numFmtId="0" fontId="2" fillId="7" borderId="0" xfId="0" applyFont="1" applyFill="1" applyBorder="1" applyAlignment="1">
      <alignment horizontal="left" vertical="center" wrapText="1"/>
    </xf>
    <xf numFmtId="0" fontId="3" fillId="3" borderId="1" xfId="0" applyFont="1" applyFill="1" applyBorder="1" applyAlignment="1">
      <alignment horizontal="center" vertical="center" wrapText="0"/>
    </xf>
    <xf numFmtId="0" fontId="0" fillId="4" borderId="1" xfId="0" applyFont="1" applyFill="1" applyBorder="1" applyAlignment="1">
      <alignment horizontal="left" vertical="center" wrapText="0"/>
    </xf>
    <xf numFmtId="165" fontId="0" fillId="4" borderId="1" xfId="0" applyFont="1" applyFill="1" applyBorder="1" applyAlignment="1" applyNumberFormat="1">
      <alignment horizontal="right" vertical="center" wrapText="0"/>
    </xf>
    <xf numFmtId="165" fontId="5" fillId="5" borderId="1" xfId="0" applyFont="1" applyFill="1" applyBorder="1" applyAlignment="1" applyNumberFormat="1">
      <alignment horizontal="right" vertical="center" wrapText="0"/>
    </xf>
    <xf numFmtId="166" fontId="0" fillId="4" borderId="1" xfId="0" applyFont="1" applyFill="1" applyBorder="1" applyAlignment="1" applyNumberFormat="1">
      <alignment horizontal="right" vertical="center" wrapText="0"/>
    </xf>
    <xf numFmtId="166" fontId="5" fillId="5" borderId="1" xfId="0" applyFont="1" applyFill="1" applyBorder="1" applyAlignment="1" applyNumberFormat="1">
      <alignment horizontal="right" vertical="center" wrapText="0"/>
    </xf>
    <xf numFmtId="167" fontId="0" fillId="4" borderId="1" xfId="0" applyFont="1" applyFill="1" applyBorder="1" applyAlignment="1" applyNumberFormat="1">
      <alignment horizontal="center" vertical="center" wrapText="0"/>
    </xf>
    <xf numFmtId="168" fontId="0" fillId="4" borderId="1" xfId="0" applyFont="1" applyFill="1" applyBorder="1" applyAlignment="1" applyNumberFormat="1">
      <alignment horizontal="center" vertical="center" wrapText="0"/>
    </xf>
    <xf numFmtId="169" fontId="0" fillId="4" borderId="1" xfId="0" applyFont="1" applyFill="1" applyBorder="1" applyAlignment="1" applyNumberFormat="1">
      <alignment horizontal="center" vertical="center" wrapText="0"/>
    </xf>
    <xf numFmtId="0" fontId="5" fillId="5" borderId="1" xfId="0" applyFont="1" applyFill="1" applyBorder="1" applyAlignment="1">
      <alignment horizontal="left" vertical="center" wrapText="0"/>
    </xf>
    <xf numFmtId="0" fontId="4" fillId="2" borderId="1" xfId="0" applyFont="1" applyFill="1" applyBorder="1" applyAlignment="1">
      <alignment horizontal="left" vertical="center" wrapText="0"/>
    </xf>
    <xf numFmtId="0" fontId="6" fillId="7" borderId="0" xfId="0" applyFont="1" applyFill="1" applyBorder="1" applyAlignment="1">
      <alignment horizontal="left" vertical="center" wrapText="1"/>
    </xf>
    <xf numFmtId="0" fontId="3" fillId="6" borderId="0" xfId="0" applyFont="1" applyFill="1" applyBorder="1" applyAlignment="1">
      <alignment horizontal="left" vertical="center" wrapText="0"/>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sheetPr>
    <pageSetUpPr fitToPage="1"/>
  </sheetPr>
  <sheetViews>
    <sheetView tabSelected="1" zoomScale="120" workbookViewId="0">
      <pane ySplit="6" topLeftCell="A7" activePane="bottomLeft" state="frozen"/>
      <selection pane="bottomLeft" activeCell="A7" sqref="A7"/>
    </sheetView>
  </sheetViews>
  <sheetFormatPr defaultRowHeight="22" customHeight="1"/>
  <cols>
    <col min="1" max="1" width="24" customWidth="1"/>
    <col min="2" max="2" width="14" customWidth="1"/>
    <col min="3" max="4" width="14" customWidth="1"/>
    <col min="5" max="7" width="16" customWidth="1"/>
    <col min="8" max="8" width="16" customWidth="1"/>
  </cols>
  <sheetData>
    <row r="1" ht="36" customHeight="1">
      <c r="A1" s="1" t="s">
        <v>0</v>
      </c>
    </row>
    <row r="2" ht="22" customHeight="1">
      <c r="A2" s="2" t="s">
        <v>1</v>
      </c>
    </row>
    <row r="3" ht="22" customHeight="1">
      <c r="A3" s="13" t="s">
        <v>2</v>
      </c>
      <c r="B3" s="4" t="s">
        <v>3</v>
      </c>
    </row>
    <row r="4" ht="36" customHeight="1">
      <c r="A4" s="14" t="s">
        <v>4</v>
      </c>
    </row>
    <row r="5" ht="22" customHeight="1">
      <c r="A5" s="13" t="s">
        <v>5</v>
      </c>
      <c r="B5" s="4" t="s">
        <v>6</v>
      </c>
    </row>
    <row r="6" ht="26" customHeight="1">
      <c r="A6" s="3" t="s">
        <v>7</v>
      </c>
      <c r="B6" s="3" t="s">
        <v>8</v>
      </c>
      <c r="C6" s="3" t="s">
        <v>9</v>
      </c>
      <c r="D6" s="3" t="s">
        <v>10</v>
      </c>
      <c r="E6" s="3" t="s">
        <v>11</v>
      </c>
      <c r="F6" s="3" t="s">
        <v>12</v>
      </c>
      <c r="G6" s="3" t="s">
        <v>13</v>
      </c>
      <c r="H6" s="3" t="s">
        <v>14</v>
      </c>
    </row>
    <row r="7" ht="22" customHeight="1">
      <c r="A7" s="4" t="s">
        <v>15</v>
      </c>
      <c r="B7" s="4" t="s">
        <v>16</v>
      </c>
      <c r="C7" s="7">
        <v>48</v>
      </c>
      <c r="D7" s="7">
        <v>24</v>
      </c>
      <c r="E7" s="5">
        <v>0.4</v>
      </c>
      <c r="F7" s="5">
        <v>1.5</v>
      </c>
      <c r="G7" s="6">
        <f>IF(C7="","",ROUND(C7*E7,2))</f>
      </c>
      <c r="H7" s="12">
        <f>IF(C7="","",IF(C7&lt;=D7,"Reorder","In stock"))</f>
      </c>
    </row>
    <row r="8" ht="22" customHeight="1">
      <c r="A8" s="4" t="s">
        <v>17</v>
      </c>
      <c r="B8" s="4" t="s">
        <v>18</v>
      </c>
      <c r="C8" s="7">
        <v>12</v>
      </c>
      <c r="D8" s="7">
        <v>15</v>
      </c>
      <c r="E8" s="5">
        <v>1.8</v>
      </c>
      <c r="F8" s="5">
        <v>4.5</v>
      </c>
      <c r="G8" s="6">
        <f>IF(C8="","",ROUND(C8*E8,2))</f>
      </c>
      <c r="H8" s="12">
        <f>IF(C8="","",IF(C8&lt;=D8,"Reorder","In stock"))</f>
      </c>
    </row>
    <row r="9" ht="22" customHeight="1">
      <c r="A9" s="4" t="s">
        <v>19</v>
      </c>
      <c r="B9" s="4" t="s">
        <v>20</v>
      </c>
      <c r="C9" s="7">
        <v>30</v>
      </c>
      <c r="D9" s="7">
        <v>10</v>
      </c>
      <c r="E9" s="5">
        <v>2.1</v>
      </c>
      <c r="F9" s="5">
        <v>5</v>
      </c>
      <c r="G9" s="6">
        <f>IF(C9="","",ROUND(C9*E9,2))</f>
      </c>
      <c r="H9" s="12">
        <f>IF(C9="","",IF(C9&lt;=D9,"Reorder","In stock"))</f>
      </c>
    </row>
    <row r="10" ht="22" customHeight="1">
      <c r="A10" s="4" t="s">
        <v>21</v>
      </c>
      <c r="B10" s="4" t="s">
        <v>22</v>
      </c>
      <c r="C10" s="7">
        <v>8</v>
      </c>
      <c r="D10" s="7">
        <v>12</v>
      </c>
      <c r="E10" s="5">
        <v>1.25</v>
      </c>
      <c r="F10" s="5">
        <v>3.5</v>
      </c>
      <c r="G10" s="6">
        <f>IF(C10="","",ROUND(C10*E10,2))</f>
      </c>
      <c r="H10" s="12">
        <f>IF(C10="","",IF(C10&lt;=D10,"Reorder","In stock"))</f>
      </c>
    </row>
    <row r="11" ht="22" customHeight="1">
      <c r="A11" s="4" t="s">
        <v>23</v>
      </c>
      <c r="B11" s="4" t="s">
        <v>24</v>
      </c>
      <c r="C11" s="7">
        <v>20</v>
      </c>
      <c r="D11" s="7">
        <v>8</v>
      </c>
      <c r="E11" s="5">
        <v>1.1</v>
      </c>
      <c r="F11" s="5">
        <v>2.75</v>
      </c>
      <c r="G11" s="6">
        <f>IF(C11="","",ROUND(C11*E11,2))</f>
      </c>
      <c r="H11" s="12">
        <f>IF(C11="","",IF(C11&lt;=D11,"Reorder","In stock"))</f>
      </c>
    </row>
    <row r="12" ht="22" customHeight="1">
      <c r="A12" s="4" t="s">
        <v>25</v>
      </c>
      <c r="B12" s="4" t="s">
        <v>26</v>
      </c>
      <c r="C12" s="7">
        <v>6</v>
      </c>
      <c r="D12" s="7">
        <v>10</v>
      </c>
      <c r="E12" s="5">
        <v>2.4</v>
      </c>
      <c r="F12" s="5">
        <v>5.5</v>
      </c>
      <c r="G12" s="6">
        <f>IF(C12="","",ROUND(C12*E12,2))</f>
      </c>
      <c r="H12" s="12">
        <f>IF(C12="","",IF(C12&lt;=D12,"Reorder","In stock"))</f>
      </c>
    </row>
    <row r="13" ht="22" customHeight="1">
      <c r="A13" s="4" t="s">
        <v>27</v>
      </c>
      <c r="B13" s="4" t="s">
        <v>28</v>
      </c>
      <c r="C13" s="7">
        <v>18</v>
      </c>
      <c r="D13" s="7">
        <v>6</v>
      </c>
      <c r="E13" s="5">
        <v>4.2</v>
      </c>
      <c r="F13" s="5">
        <v>8</v>
      </c>
      <c r="G13" s="6">
        <f>IF(C13="","",ROUND(C13*E13,2))</f>
      </c>
      <c r="H13" s="12">
        <f>IF(C13="","",IF(C13&lt;=D13,"Reorder","In stock"))</f>
      </c>
    </row>
    <row r="14" ht="22" customHeight="1">
      <c r="A14" s="4" t="s">
        <v>29</v>
      </c>
      <c r="B14" s="4" t="s">
        <v>30</v>
      </c>
      <c r="C14" s="7">
        <v>4</v>
      </c>
      <c r="D14" s="7">
        <v>6</v>
      </c>
      <c r="E14" s="5">
        <v>3</v>
      </c>
      <c r="F14" s="5">
        <v>6.5</v>
      </c>
      <c r="G14" s="6">
        <f>IF(C14="","",ROUND(C14*E14,2))</f>
      </c>
      <c r="H14" s="12">
        <f>IF(C14="","",IF(C14&lt;=D14,"Reorder","In stock"))</f>
      </c>
    </row>
    <row r="15" ht="22" customHeight="1">
      <c r="A15" s="4" t="s">
        <v>31</v>
      </c>
      <c r="B15" s="4" t="s">
        <v>32</v>
      </c>
      <c r="C15" s="7">
        <v>15</v>
      </c>
      <c r="D15" s="7">
        <v>5</v>
      </c>
      <c r="E15" s="5">
        <v>2.8</v>
      </c>
      <c r="F15" s="5">
        <v>6</v>
      </c>
      <c r="G15" s="6">
        <f>IF(C15="","",ROUND(C15*E15,2))</f>
      </c>
      <c r="H15" s="12">
        <f>IF(C15="","",IF(C15&lt;=D15,"Reorder","In stock"))</f>
      </c>
    </row>
    <row r="16" ht="22" customHeight="1">
      <c r="A16" s="4" t="s">
        <v>33</v>
      </c>
      <c r="B16" s="4" t="s">
        <v>34</v>
      </c>
      <c r="C16" s="7">
        <v>9</v>
      </c>
      <c r="D16" s="7">
        <v>4</v>
      </c>
      <c r="E16" s="5">
        <v>3.5</v>
      </c>
      <c r="F16" s="5">
        <v>8.5</v>
      </c>
      <c r="G16" s="6">
        <f>IF(C16="","",ROUND(C16*E16,2))</f>
      </c>
      <c r="H16" s="12">
        <f>IF(C16="","",IF(C16&lt;=D16,"Reorder","In stock"))</f>
      </c>
    </row>
    <row r="17" ht="22" customHeight="1">
      <c r="A17" s="4" t="s">
        <v>35</v>
      </c>
      <c r="B17" s="4" t="s">
        <v>36</v>
      </c>
      <c r="C17" s="7">
        <v>3</v>
      </c>
      <c r="D17" s="7">
        <v>5</v>
      </c>
      <c r="E17" s="5">
        <v>4</v>
      </c>
      <c r="F17" s="5">
        <v>9</v>
      </c>
      <c r="G17" s="6">
        <f>IF(C17="","",ROUND(C17*E17,2))</f>
      </c>
      <c r="H17" s="12">
        <f>IF(C17="","",IF(C17&lt;=D17,"Reorder","In stock"))</f>
      </c>
    </row>
    <row r="18" ht="22" customHeight="1">
      <c r="A18" s="4" t="s">
        <v>37</v>
      </c>
      <c r="B18" s="4" t="s">
        <v>38</v>
      </c>
      <c r="C18" s="7">
        <v>11</v>
      </c>
      <c r="D18" s="7">
        <v>4</v>
      </c>
      <c r="E18" s="5">
        <v>1.6</v>
      </c>
      <c r="F18" s="5">
        <v>3.25</v>
      </c>
      <c r="G18" s="6">
        <f>IF(C18="","",ROUND(C18*E18,2))</f>
      </c>
      <c r="H18" s="12">
        <f>IF(C18="","",IF(C18&lt;=D18,"Reorder","In stock"))</f>
      </c>
    </row>
    <row r="19" ht="22" customHeight="1">
      <c r="A19" s="4" t="s">
        <v>39</v>
      </c>
      <c r="B19" s="4" t="s">
        <v>40</v>
      </c>
      <c r="C19" s="7">
        <v>7</v>
      </c>
      <c r="D19" s="7">
        <v>6</v>
      </c>
      <c r="E19" s="5">
        <v>2.2</v>
      </c>
      <c r="F19" s="5">
        <v>5</v>
      </c>
      <c r="G19" s="6">
        <f>IF(C19="","",ROUND(C19*E19,2))</f>
      </c>
      <c r="H19" s="12">
        <f>IF(C19="","",IF(C19&lt;=D19,"Reorder","In stock"))</f>
      </c>
    </row>
    <row r="20" ht="22" customHeight="1">
      <c r="A20" s="4" t="s">
        <v>41</v>
      </c>
      <c r="B20" s="4" t="s">
        <v>42</v>
      </c>
      <c r="C20" s="7">
        <v>2</v>
      </c>
      <c r="D20" s="7">
        <v>4</v>
      </c>
      <c r="E20" s="5">
        <v>1.9</v>
      </c>
      <c r="F20" s="5">
        <v>4.25</v>
      </c>
      <c r="G20" s="6">
        <f>IF(C20="","",ROUND(C20*E20,2))</f>
      </c>
      <c r="H20" s="12">
        <f>IF(C20="","",IF(C20&lt;=D20,"Reorder","In stock"))</f>
      </c>
    </row>
    <row r="21" ht="22" customHeight="1">
      <c r="A21" s="4" t="s">
        <v>43</v>
      </c>
      <c r="B21" s="4" t="s">
        <v>44</v>
      </c>
      <c r="C21" s="7">
        <v>5</v>
      </c>
      <c r="D21" s="7">
        <v>3</v>
      </c>
      <c r="E21" s="5">
        <v>6.5</v>
      </c>
      <c r="F21" s="5">
        <v>14</v>
      </c>
      <c r="G21" s="6">
        <f>IF(C21="","",ROUND(C21*E21,2))</f>
      </c>
      <c r="H21" s="12">
        <f>IF(C21="","",IF(C21&lt;=D21,"Reorder","In stock"))</f>
      </c>
    </row>
    <row r="22" ht="22" customHeight="1">
      <c r="A22" s="4" t="s">
        <v>45</v>
      </c>
      <c r="B22" s="4" t="s">
        <v>46</v>
      </c>
      <c r="C22" s="7">
        <v>22</v>
      </c>
      <c r="D22" s="7">
        <v>8</v>
      </c>
      <c r="E22" s="5">
        <v>1.15</v>
      </c>
      <c r="F22" s="5">
        <v>3</v>
      </c>
      <c r="G22" s="6">
        <f>IF(C22="","",ROUND(C22*E22,2))</f>
      </c>
      <c r="H22" s="12">
        <f>IF(C22="","",IF(C22&lt;=D22,"Reorder","In stock"))</f>
      </c>
    </row>
    <row r="23" ht="22" customHeight="1">
      <c r="A23" s="4" t="s">
        <v>47</v>
      </c>
      <c r="B23" s="4" t="s">
        <v>48</v>
      </c>
      <c r="C23" s="7">
        <v>10</v>
      </c>
      <c r="D23" s="7">
        <v>4</v>
      </c>
      <c r="E23" s="5">
        <v>2</v>
      </c>
      <c r="F23" s="5">
        <v>4.5</v>
      </c>
      <c r="G23" s="6">
        <f>IF(C23="","",ROUND(C23*E23,2))</f>
      </c>
      <c r="H23" s="12">
        <f>IF(C23="","",IF(C23&lt;=D23,"Reorder","In stock"))</f>
      </c>
    </row>
    <row r="24" ht="22" customHeight="1">
      <c r="A24" s="4" t="s">
        <v>49</v>
      </c>
      <c r="B24" s="4" t="s">
        <v>50</v>
      </c>
      <c r="C24" s="7">
        <v>14</v>
      </c>
      <c r="D24" s="7">
        <v>6</v>
      </c>
      <c r="E24" s="5">
        <v>1.7</v>
      </c>
      <c r="F24" s="5">
        <v>3.75</v>
      </c>
      <c r="G24" s="6">
        <f>IF(C24="","",ROUND(C24*E24,2))</f>
      </c>
      <c r="H24" s="12">
        <f>IF(C24="","",IF(C24&lt;=D24,"Reorder","In stock"))</f>
      </c>
    </row>
    <row r="25" ht="22" customHeight="1">
      <c r="A25" s="4" t="s">
        <v>51</v>
      </c>
      <c r="B25" s="4" t="s">
        <v>52</v>
      </c>
      <c r="C25" s="7">
        <v>1</v>
      </c>
      <c r="D25" s="7">
        <v>3</v>
      </c>
      <c r="E25" s="5">
        <v>4.8</v>
      </c>
      <c r="F25" s="5">
        <v>11</v>
      </c>
      <c r="G25" s="6">
        <f>IF(C25="","",ROUND(C25*E25,2))</f>
      </c>
      <c r="H25" s="12">
        <f>IF(C25="","",IF(C25&lt;=D25,"Reorder","In stock"))</f>
      </c>
    </row>
    <row r="26" ht="22" customHeight="1">
      <c r="A26" s="4" t="s">
        <v>53</v>
      </c>
      <c r="B26" s="4" t="s">
        <v>54</v>
      </c>
      <c r="C26" s="7">
        <v>16</v>
      </c>
      <c r="D26" s="7">
        <v>6</v>
      </c>
      <c r="E26" s="5">
        <v>2.3</v>
      </c>
      <c r="F26" s="5">
        <v>6.5</v>
      </c>
      <c r="G26" s="6">
        <f>IF(C26="","",ROUND(C26*E26,2))</f>
      </c>
      <c r="H26" s="12">
        <f>IF(C26="","",IF(C26&lt;=D26,"Reorder","In stock"))</f>
      </c>
    </row>
    <row r="27" ht="22" customHeight="1">
      <c r="A27" s="13" t="s">
        <v>55</v>
      </c>
      <c r="G27" s="6">
        <f>SUM(G7:G26)</f>
      </c>
      <c r="H27" s="8">
        <f>COUNTIF(H7:H26,"Reorder")</f>
      </c>
    </row>
  </sheetData>
  <mergeCells count="3">
    <mergeCell ref="A1:H1"/>
    <mergeCell ref="A2:H2"/>
    <mergeCell ref="A4:H4"/>
  </mergeCells>
  <pageSetup orientation="landscape" fitToWidth="1" fitToHeight="0"/>
</worksheet>
</file>